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66925"/>
  <xr:revisionPtr revIDLastSave="0" documentId="13_ncr:1_{C6BA5EF6-B950-4B40-A3CE-0D2C2910C5FE}" xr6:coauthVersionLast="47" xr6:coauthVersionMax="47" xr10:uidLastSave="{00000000-0000-0000-0000-000000000000}"/>
  <bookViews>
    <workbookView xWindow="28680" yWindow="-705" windowWidth="29040" windowHeight="15720" xr2:uid="{0EDA04EA-5C01-44B9-B686-9CA78402A020}"/>
  </bookViews>
  <sheets>
    <sheet name="シー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D13" i="1"/>
  <c r="B14" i="1"/>
  <c r="C14" i="1"/>
  <c r="D14" i="1"/>
  <c r="B13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C2" i="1"/>
  <c r="E3" i="1"/>
  <c r="E4" i="1"/>
  <c r="E5" i="1"/>
  <c r="E6" i="1"/>
  <c r="E7" i="1"/>
  <c r="E8" i="1"/>
  <c r="E9" i="1"/>
  <c r="E10" i="1"/>
  <c r="E11" i="1"/>
  <c r="E12" i="1"/>
  <c r="E13" i="1"/>
  <c r="E14" i="1"/>
  <c r="E2" i="1"/>
  <c r="D2" i="1"/>
  <c r="B2" i="1"/>
</calcChain>
</file>

<file path=xl/sharedStrings.xml><?xml version="1.0" encoding="utf-8"?>
<sst xmlns="http://schemas.openxmlformats.org/spreadsheetml/2006/main" count="16" uniqueCount="16">
  <si>
    <t>ISSN</t>
    <phoneticPr fontId="1"/>
  </si>
  <si>
    <t>タイトル</t>
    <phoneticPr fontId="1"/>
  </si>
  <si>
    <t>ポリシーカラー</t>
    <phoneticPr fontId="1"/>
  </si>
  <si>
    <t>確認用URL</t>
    <rPh sb="0" eb="2">
      <t>カクニン</t>
    </rPh>
    <rPh sb="2" eb="3">
      <t>ヨウ</t>
    </rPh>
    <phoneticPr fontId="1"/>
  </si>
  <si>
    <t>2365-6581</t>
    <phoneticPr fontId="1"/>
  </si>
  <si>
    <t>13474014</t>
  </si>
  <si>
    <t>02877856</t>
  </si>
  <si>
    <t>00192341</t>
  </si>
  <si>
    <t>03878805</t>
  </si>
  <si>
    <t>0029022X</t>
  </si>
  <si>
    <t>00214728</t>
  </si>
  <si>
    <t>09199985</t>
  </si>
  <si>
    <t>09188959</t>
  </si>
  <si>
    <t>1348284X</t>
  </si>
  <si>
    <t>0028-0836</t>
    <phoneticPr fontId="1"/>
  </si>
  <si>
    <t>出版者</t>
    <rPh sb="0" eb="3">
      <t>シュッパンシャ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</si>
</sst>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2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4E56-1041-4201-8CD3-516D90334FF2}">
  <dimension ref="A1:E14"/>
  <sheetViews>
    <sheetView tabSelected="1" workbookViewId="0">
      <selection activeCell="C14" sqref="C14"/>
    </sheetView>
  </sheetViews>
  <sheetFormatPr defaultRowHeight="18.75" x14ac:dyDescent="0.4"/>
  <cols>
    <col min="1" max="1" width="10.375" bestFit="1" customWidth="1"/>
    <col min="2" max="2" width="76.25" customWidth="1"/>
    <col min="3" max="3" width="35.75" customWidth="1"/>
    <col min="4" max="4" width="35" customWidth="1"/>
    <col min="5" max="5" width="50.75" bestFit="1" customWidth="1"/>
  </cols>
  <sheetData>
    <row r="1" spans="1:5" x14ac:dyDescent="0.4">
      <c r="A1" t="s">
        <v>0</v>
      </c>
      <c r="B1" t="s">
        <v>1</v>
      </c>
      <c r="C1" t="s">
        <v>15</v>
      </c>
      <c r="D1" t="s">
        <v>2</v>
      </c>
      <c r="E1" t="s">
        <v>3</v>
      </c>
    </row>
    <row r="2" spans="1:5" x14ac:dyDescent="0.4">
      <c r="A2" t="s">
        <v>4</v>
      </c>
      <c r="B2" t="str">
        <f>_xlfn.WEBSERVICE("https://app.lib.shimane-u.ac.jp/oasis/?v=title&amp;id="&amp;A2)</f>
        <v>Physical Sciences Reviews</v>
      </c>
      <c r="C2" t="str">
        <f>_xlfn.WEBSERVICE("https://app.lib.shimane-u.ac.jp/oasis/?v=pub&amp;id="&amp;A2)</f>
        <v>De Gruyter</v>
      </c>
      <c r="D2" t="str">
        <f>_xlfn.WEBSERVICE("https://app.lib.shimane-u.ac.jp/oasis/?v=color&amp;id="&amp;A2)</f>
        <v>Yellow</v>
      </c>
      <c r="E2" s="1" t="str">
        <f>HYPERLINK("https://app.lib.shimane-u.ac.jp/oasis/?id="&amp;A2)</f>
        <v>https://app.lib.shimane-u.ac.jp/oasis/?id=2365-6581</v>
      </c>
    </row>
    <row r="3" spans="1:5" x14ac:dyDescent="0.4">
      <c r="A3" t="s">
        <v>14</v>
      </c>
      <c r="B3" t="str">
        <f t="shared" ref="B3:B12" si="0">_xlfn.WEBSERVICE("https://app.lib.shimane-u.ac.jp/oasis/?v=title&amp;id="&amp;A3)</f>
        <v>Nature</v>
      </c>
      <c r="C3" t="str">
        <f t="shared" ref="C3:C12" si="1">_xlfn.WEBSERVICE("https://app.lib.shimane-u.ac.jp/oasis/?v=pub&amp;id="&amp;A3)</f>
        <v>Nature Research</v>
      </c>
      <c r="D3" t="str">
        <f t="shared" ref="D3:D12" si="2">_xlfn.WEBSERVICE("https://app.lib.shimane-u.ac.jp/oasis/?v=color&amp;id="&amp;A3)</f>
        <v>Green</v>
      </c>
      <c r="E3" s="1" t="str">
        <f t="shared" ref="E3:E14" si="3">HYPERLINK("https://app.lib.shimane-u.ac.jp/oasis/?id="&amp;A3)</f>
        <v>https://app.lib.shimane-u.ac.jp/oasis/?id=0028-0836</v>
      </c>
    </row>
    <row r="4" spans="1:5" x14ac:dyDescent="0.4">
      <c r="A4" t="s">
        <v>5</v>
      </c>
      <c r="B4" t="str">
        <f t="shared" si="0"/>
        <v>人権と部落問題</v>
      </c>
      <c r="C4" t="str">
        <f t="shared" si="1"/>
        <v>公益社団法人部落問題研究所</v>
      </c>
      <c r="D4" t="str">
        <f t="shared" si="2"/>
        <v>White</v>
      </c>
      <c r="E4" s="1" t="str">
        <f t="shared" si="3"/>
        <v>https://app.lib.shimane-u.ac.jp/oasis/?id=13474014</v>
      </c>
    </row>
    <row r="5" spans="1:5" x14ac:dyDescent="0.4">
      <c r="A5" t="s">
        <v>6</v>
      </c>
      <c r="B5" t="str">
        <f t="shared" si="0"/>
        <v>部落問題研究</v>
      </c>
      <c r="C5" t="str">
        <f t="shared" si="1"/>
        <v>公益社団法人部落問題研究所</v>
      </c>
      <c r="D5" t="str">
        <f t="shared" si="2"/>
        <v>White</v>
      </c>
      <c r="E5" s="1" t="str">
        <f t="shared" si="3"/>
        <v>https://app.lib.shimane-u.ac.jp/oasis/?id=02877856</v>
      </c>
    </row>
    <row r="6" spans="1:5" x14ac:dyDescent="0.4">
      <c r="A6" t="s">
        <v>7</v>
      </c>
      <c r="B6" t="str">
        <f t="shared" si="0"/>
        <v>照明学会誌</v>
      </c>
      <c r="C6" t="str">
        <f t="shared" si="1"/>
        <v>一般社団法人照明学会</v>
      </c>
      <c r="D6" t="str">
        <f t="shared" si="2"/>
        <v>Blue</v>
      </c>
      <c r="E6" s="1" t="str">
        <f t="shared" si="3"/>
        <v>https://app.lib.shimane-u.ac.jp/oasis/?id=00192341</v>
      </c>
    </row>
    <row r="7" spans="1:5" x14ac:dyDescent="0.4">
      <c r="A7" t="s">
        <v>8</v>
      </c>
      <c r="B7" t="str">
        <f t="shared" si="0"/>
        <v>Journal of Light &amp; Visual Environment</v>
      </c>
      <c r="C7" t="str">
        <f t="shared" si="1"/>
        <v>一般社団法人照明学会</v>
      </c>
      <c r="D7" t="str">
        <f t="shared" si="2"/>
        <v>Blue</v>
      </c>
      <c r="E7" s="1" t="str">
        <f t="shared" si="3"/>
        <v>https://app.lib.shimane-u.ac.jp/oasis/?id=03878805</v>
      </c>
    </row>
    <row r="8" spans="1:5" x14ac:dyDescent="0.4">
      <c r="A8" t="s">
        <v>9</v>
      </c>
      <c r="B8" t="str">
        <f t="shared" si="0"/>
        <v>日本ゴム協会誌</v>
      </c>
      <c r="C8" t="str">
        <f t="shared" si="1"/>
        <v>一般社団法人日本ゴム協会</v>
      </c>
      <c r="D8" t="str">
        <f t="shared" si="2"/>
        <v>White</v>
      </c>
      <c r="E8" s="1" t="str">
        <f t="shared" si="3"/>
        <v>https://app.lib.shimane-u.ac.jp/oasis/?id=0029022X</v>
      </c>
    </row>
    <row r="9" spans="1:5" x14ac:dyDescent="0.4">
      <c r="A9" t="s">
        <v>10</v>
      </c>
      <c r="B9" t="str">
        <f t="shared" si="0"/>
        <v>日本機械学会会誌 (日本機械学会誌)</v>
      </c>
      <c r="C9" t="str">
        <f t="shared" si="1"/>
        <v>一般社団法人日本機械学会</v>
      </c>
      <c r="D9" t="str">
        <f t="shared" si="2"/>
        <v>Blue</v>
      </c>
      <c r="E9" s="1" t="str">
        <f t="shared" si="3"/>
        <v>https://app.lib.shimane-u.ac.jp/oasis/?id=00214728</v>
      </c>
    </row>
    <row r="10" spans="1:5" x14ac:dyDescent="0.4">
      <c r="A10" t="s">
        <v>11</v>
      </c>
      <c r="B10" t="str">
        <f t="shared" si="0"/>
        <v>日本航海学会誌 NAVIGATION</v>
      </c>
      <c r="C10" t="str">
        <f t="shared" si="1"/>
        <v>公益社団法人日本航海学会</v>
      </c>
      <c r="D10" t="str">
        <f t="shared" si="2"/>
        <v>Green</v>
      </c>
      <c r="E10" s="1" t="str">
        <f t="shared" si="3"/>
        <v>https://app.lib.shimane-u.ac.jp/oasis/?id=09199985</v>
      </c>
    </row>
    <row r="11" spans="1:5" x14ac:dyDescent="0.4">
      <c r="A11" t="s">
        <v>12</v>
      </c>
      <c r="B11" t="str">
        <f t="shared" si="0"/>
        <v>Endocrine Journal</v>
      </c>
      <c r="C11" t="str">
        <f t="shared" si="1"/>
        <v>日本内分泌学会</v>
      </c>
      <c r="D11" t="str">
        <f t="shared" si="2"/>
        <v>Gold</v>
      </c>
      <c r="E11" s="1" t="str">
        <f t="shared" si="3"/>
        <v>https://app.lib.shimane-u.ac.jp/oasis/?id=09188959</v>
      </c>
    </row>
    <row r="12" spans="1:5" x14ac:dyDescent="0.4">
      <c r="A12" t="s">
        <v>13</v>
      </c>
      <c r="B12" t="str">
        <f t="shared" si="0"/>
        <v>都市計画論文集</v>
      </c>
      <c r="C12" t="str">
        <f t="shared" si="1"/>
        <v>公益社団法人日本都市計画学会</v>
      </c>
      <c r="D12" t="str">
        <f t="shared" si="2"/>
        <v>Blue</v>
      </c>
      <c r="E12" s="1" t="str">
        <f t="shared" si="3"/>
        <v>https://app.lib.shimane-u.ac.jp/oasis/?id=1348284X</v>
      </c>
    </row>
    <row r="13" spans="1:5" x14ac:dyDescent="0.4">
      <c r="A13">
        <v>13484540</v>
      </c>
      <c r="B13" t="str">
        <f>_xlfn.WEBSERVICE("https://app.lib.shimane-u.ac.jp/oasis/?v=title&amp;id="&amp;A13)</f>
        <v>Endocrine Journal</v>
      </c>
      <c r="C13" t="str">
        <f>_xlfn.WEBSERVICE("https://app.lib.shimane-u.ac.jp/oasis/?v=pub&amp;id="&amp;A13)</f>
        <v>日本内分泌学会</v>
      </c>
      <c r="D13" t="str">
        <f>_xlfn.WEBSERVICE("https://app.lib.shimane-u.ac.jp/oasis/?v=color&amp;id="&amp;A13)</f>
        <v>Gold</v>
      </c>
      <c r="E13" s="1" t="str">
        <f t="shared" si="3"/>
        <v>https://app.lib.shimane-u.ac.jp/oasis/?id=13484540</v>
      </c>
    </row>
    <row r="14" spans="1:5" x14ac:dyDescent="0.4">
      <c r="A14">
        <v>123456789</v>
      </c>
      <c r="B14" t="str">
        <f>_xlfn.WEBSERVICE("https://app.lib.shimane-u.ac.jp/oasis/?v=title&amp;id="&amp;A14)</f>
        <v>ISSNは8桁またはハイフン有り9桁で指定する必要があります。</v>
      </c>
      <c r="C14" t="str">
        <f t="shared" ref="C14" si="4">_xlfn.WEBSERVICE("https://app.lib.shimane-u.ac.jp/oasis/?v=pub&amp;id="&amp;A14)</f>
        <v>ISSNは8桁またはハイフン有り9桁で指定する必要があります。</v>
      </c>
      <c r="D14" t="str">
        <f t="shared" ref="D14" si="5">_xlfn.WEBSERVICE("https://app.lib.shimane-u.ac.jp/oasis/?v=color&amp;id="&amp;A14)</f>
        <v>ISSNは8桁またはハイフン有り9桁で指定する必要があります。</v>
      </c>
      <c r="E14" s="1" t="str">
        <f t="shared" si="3"/>
        <v>https://app.lib.shimane-u.ac.jp/oasis/?id=123456789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2026-07-17T02:19:50Z</dcterms:created>
  <dcterms:modified xsi:type="dcterms:W3CDTF">2026-07-17T05:59:45Z</dcterms:modified>
</cp:coreProperties>
</file>